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<sst xmlns="http://schemas.openxmlformats.org/spreadsheetml/2006/main" count="231" uniqueCount="57">
  <si>
    <t>青海省中医院2019年度公开招聘高层次紧缺人才进入体检人员名单</t>
  </si>
  <si>
    <t>报考专业：中医儿科学</t>
  </si>
  <si>
    <t>序号</t>
  </si>
  <si>
    <t>姓名</t>
  </si>
  <si>
    <t>性别</t>
  </si>
  <si>
    <t>准考证号</t>
  </si>
  <si>
    <t>专业技能测试总成绩</t>
  </si>
  <si>
    <t>专业技能测试总成绩（60%）</t>
  </si>
  <si>
    <t>面试成绩</t>
  </si>
  <si>
    <t>面试成绩（40%）</t>
  </si>
  <si>
    <t>总成绩</t>
  </si>
  <si>
    <t>是否进入体检</t>
  </si>
  <si>
    <t>祁红梅</t>
  </si>
  <si>
    <t>女</t>
  </si>
  <si>
    <t>否</t>
  </si>
  <si>
    <t>报考专业：中医外科学</t>
  </si>
  <si>
    <t>高钰莹</t>
  </si>
  <si>
    <t>是</t>
  </si>
  <si>
    <t>杨梨云</t>
  </si>
  <si>
    <t>马燕娇</t>
  </si>
  <si>
    <t>报考专业：中医五官科学</t>
  </si>
  <si>
    <t>贾琼</t>
  </si>
  <si>
    <t>刘海萍</t>
  </si>
  <si>
    <t>报考专业：内科学</t>
  </si>
  <si>
    <t>张丽</t>
  </si>
  <si>
    <t xml:space="preserve">报考专业：中西医结合临床 </t>
  </si>
  <si>
    <t>杨明珠</t>
  </si>
  <si>
    <t>韩丽娜</t>
  </si>
  <si>
    <t>朱新萍</t>
  </si>
  <si>
    <t>报考专业：中医内科学</t>
  </si>
  <si>
    <t>朱光昭</t>
  </si>
  <si>
    <t>李忠宽</t>
  </si>
  <si>
    <t>男</t>
  </si>
  <si>
    <t>段俊玮</t>
  </si>
  <si>
    <t>刘佩瑶</t>
  </si>
  <si>
    <t>曹迎风</t>
  </si>
  <si>
    <t>安娜</t>
  </si>
  <si>
    <t>报考专业：针灸推拿学</t>
  </si>
  <si>
    <t>雒明栋</t>
  </si>
  <si>
    <t>王文秀</t>
  </si>
  <si>
    <t>仉会玉</t>
  </si>
  <si>
    <t xml:space="preserve">报考专业：护理   </t>
  </si>
  <si>
    <t>闫冬梅</t>
  </si>
  <si>
    <t>赵霞</t>
  </si>
  <si>
    <t xml:space="preserve">报考专业：药学/中药学 </t>
  </si>
  <si>
    <t>王茂鹤</t>
  </si>
  <si>
    <t>靳婉君</t>
  </si>
  <si>
    <t>杨琪琪</t>
  </si>
  <si>
    <t>报考专业：流行病与卫生统计学</t>
  </si>
  <si>
    <t>谢小莲</t>
  </si>
  <si>
    <t>马晓娟</t>
  </si>
  <si>
    <t>报考专业：医院管理</t>
  </si>
  <si>
    <t>王运卓</t>
  </si>
  <si>
    <t xml:space="preserve">报考专业：放射医学  </t>
  </si>
  <si>
    <t>杨建鑫</t>
  </si>
  <si>
    <t>报考专业：临床检验诊断学</t>
  </si>
  <si>
    <t>赵红波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</si>
</sst>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4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5"/>
  <cols>
    <col min="1" max="1" width="5.140625" style="11" customWidth="1"/>
    <col min="2" max="2" width="9.421875" style="12" customWidth="1"/>
    <col min="3" max="3" width="5.140625" style="12" customWidth="1"/>
    <col min="4" max="4" width="10.421875" style="12" customWidth="1"/>
    <col min="5" max="5" width="12.57421875" style="12" customWidth="1"/>
    <col min="6" max="6" width="11.7109375" style="12" customWidth="1"/>
    <col min="7" max="7" width="9.140625" style="12" customWidth="1"/>
    <col min="8" max="9" width="9.00390625" style="12" customWidth="1"/>
    <col min="10" max="16384" width="9.00390625" style="11" customWidth="1"/>
  </cols>
  <sheetData>
    <row r="1" spans="1:10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9" s="1" customFormat="1" ht="18" customHeight="1">
      <c r="A2" s="14" t="s">
        <v>1</v>
      </c>
      <c r="B2" s="14"/>
      <c r="C2" s="14"/>
      <c r="D2" s="14"/>
      <c r="E2" s="15"/>
      <c r="F2" s="15"/>
      <c r="G2" s="16"/>
      <c r="H2" s="16"/>
      <c r="I2" s="16"/>
    </row>
    <row r="3" spans="1:10" s="2" customFormat="1" ht="39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</row>
    <row r="4" spans="1:10" s="3" customFormat="1" ht="18" customHeight="1">
      <c r="A4" s="18">
        <v>1</v>
      </c>
      <c r="B4" s="19" t="s">
        <v>12</v>
      </c>
      <c r="C4" s="19" t="s">
        <v>13</v>
      </c>
      <c r="D4" s="18">
        <v>20200501</v>
      </c>
      <c r="E4" s="20">
        <v>49.4</v>
      </c>
      <c r="F4" s="20">
        <f>SUM(E4*0.6)</f>
        <v>29.639999999999997</v>
      </c>
      <c r="G4" s="21">
        <v>64.6</v>
      </c>
      <c r="H4" s="21">
        <f>SUM(G4*0.4)</f>
        <v>25.84</v>
      </c>
      <c r="I4" s="28">
        <f>SUM(F4,H4)</f>
        <v>55.48</v>
      </c>
      <c r="J4" s="21" t="s">
        <v>14</v>
      </c>
    </row>
    <row r="5" spans="1:9" s="3" customFormat="1" ht="13.5">
      <c r="A5" s="22"/>
      <c r="B5" s="23"/>
      <c r="C5" s="23"/>
      <c r="D5" s="23"/>
      <c r="E5" s="23"/>
      <c r="F5" s="24"/>
      <c r="G5" s="5"/>
      <c r="H5" s="5"/>
      <c r="I5" s="36"/>
    </row>
    <row r="6" spans="1:9" s="4" customFormat="1" ht="18" customHeight="1">
      <c r="A6" s="14" t="s">
        <v>15</v>
      </c>
      <c r="B6" s="14"/>
      <c r="C6" s="14"/>
      <c r="D6" s="14"/>
      <c r="E6" s="25"/>
      <c r="F6" s="26"/>
      <c r="G6" s="27"/>
      <c r="H6" s="27"/>
      <c r="I6" s="37"/>
    </row>
    <row r="7" spans="1:10" s="2" customFormat="1" ht="39" customHeight="1">
      <c r="A7" s="17" t="s">
        <v>2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</row>
    <row r="8" spans="1:10" s="5" customFormat="1" ht="21" customHeight="1">
      <c r="A8" s="18">
        <v>1</v>
      </c>
      <c r="B8" s="18" t="s">
        <v>16</v>
      </c>
      <c r="C8" s="18" t="s">
        <v>13</v>
      </c>
      <c r="D8" s="18">
        <v>20200117</v>
      </c>
      <c r="E8" s="28">
        <v>67.602</v>
      </c>
      <c r="F8" s="20">
        <f>SUM(E8*0.6)</f>
        <v>40.5612</v>
      </c>
      <c r="G8" s="21">
        <v>85.4</v>
      </c>
      <c r="H8" s="21">
        <f>SUM(G8*0.4)</f>
        <v>34.160000000000004</v>
      </c>
      <c r="I8" s="28">
        <f>SUM(F8,H8)</f>
        <v>74.72120000000001</v>
      </c>
      <c r="J8" s="21" t="s">
        <v>17</v>
      </c>
    </row>
    <row r="9" spans="1:10" s="5" customFormat="1" ht="21" customHeight="1">
      <c r="A9" s="18">
        <v>2</v>
      </c>
      <c r="B9" s="18" t="s">
        <v>18</v>
      </c>
      <c r="C9" s="18" t="s">
        <v>13</v>
      </c>
      <c r="D9" s="18">
        <v>20200116</v>
      </c>
      <c r="E9" s="28">
        <v>53.498</v>
      </c>
      <c r="F9" s="20">
        <f>SUM(E9*0.6)</f>
        <v>32.0988</v>
      </c>
      <c r="G9" s="21">
        <v>80.4</v>
      </c>
      <c r="H9" s="21">
        <f>SUM(G9*0.4)</f>
        <v>32.160000000000004</v>
      </c>
      <c r="I9" s="28">
        <f>SUM(F9,H9)</f>
        <v>64.25880000000001</v>
      </c>
      <c r="J9" s="21" t="s">
        <v>17</v>
      </c>
    </row>
    <row r="10" spans="1:10" s="5" customFormat="1" ht="21" customHeight="1">
      <c r="A10" s="18">
        <v>3</v>
      </c>
      <c r="B10" s="18" t="s">
        <v>19</v>
      </c>
      <c r="C10" s="18" t="s">
        <v>13</v>
      </c>
      <c r="D10" s="18">
        <v>20200118</v>
      </c>
      <c r="E10" s="28">
        <v>50</v>
      </c>
      <c r="F10" s="20">
        <f>SUM(E10*0.6)</f>
        <v>30</v>
      </c>
      <c r="G10" s="21">
        <v>72.2</v>
      </c>
      <c r="H10" s="21">
        <f>SUM(G10*0.4)</f>
        <v>28.880000000000003</v>
      </c>
      <c r="I10" s="28">
        <f>SUM(F10,H10)</f>
        <v>58.88</v>
      </c>
      <c r="J10" s="21" t="s">
        <v>14</v>
      </c>
    </row>
    <row r="11" spans="1:9" s="3" customFormat="1" ht="13.5">
      <c r="A11" s="22"/>
      <c r="B11" s="23"/>
      <c r="C11" s="23"/>
      <c r="D11" s="23"/>
      <c r="E11" s="23"/>
      <c r="F11" s="24"/>
      <c r="G11" s="5"/>
      <c r="H11" s="5"/>
      <c r="I11" s="36"/>
    </row>
    <row r="12" spans="1:9" s="3" customFormat="1" ht="15.75" customHeight="1">
      <c r="A12" s="29" t="s">
        <v>20</v>
      </c>
      <c r="B12" s="29"/>
      <c r="C12" s="29"/>
      <c r="D12" s="23"/>
      <c r="E12" s="23"/>
      <c r="F12" s="24"/>
      <c r="G12" s="5"/>
      <c r="H12" s="5"/>
      <c r="I12" s="36"/>
    </row>
    <row r="13" spans="1:10" s="6" customFormat="1" ht="39" customHeight="1">
      <c r="A13" s="30" t="s">
        <v>2</v>
      </c>
      <c r="B13" s="31" t="s">
        <v>3</v>
      </c>
      <c r="C13" s="31" t="s">
        <v>4</v>
      </c>
      <c r="D13" s="31" t="s">
        <v>5</v>
      </c>
      <c r="E13" s="31" t="s">
        <v>6</v>
      </c>
      <c r="F13" s="31" t="s">
        <v>7</v>
      </c>
      <c r="G13" s="31" t="s">
        <v>8</v>
      </c>
      <c r="H13" s="31" t="s">
        <v>9</v>
      </c>
      <c r="I13" s="31" t="s">
        <v>10</v>
      </c>
      <c r="J13" s="17" t="s">
        <v>11</v>
      </c>
    </row>
    <row r="14" spans="1:10" s="5" customFormat="1" ht="21" customHeight="1">
      <c r="A14" s="18">
        <v>1</v>
      </c>
      <c r="B14" s="18" t="s">
        <v>21</v>
      </c>
      <c r="C14" s="18" t="s">
        <v>13</v>
      </c>
      <c r="D14" s="18">
        <v>20200120</v>
      </c>
      <c r="E14" s="28">
        <v>83.80199999999999</v>
      </c>
      <c r="F14" s="20">
        <f>SUM(E14*0.6)</f>
        <v>50.28119999999999</v>
      </c>
      <c r="G14" s="21">
        <v>82.6</v>
      </c>
      <c r="H14" s="21">
        <f>SUM(G14*0.4)</f>
        <v>33.04</v>
      </c>
      <c r="I14" s="28">
        <f>SUM(F14,H14)</f>
        <v>83.32119999999999</v>
      </c>
      <c r="J14" s="21" t="s">
        <v>17</v>
      </c>
    </row>
    <row r="15" spans="1:10" s="3" customFormat="1" ht="21" customHeight="1">
      <c r="A15" s="18">
        <v>2</v>
      </c>
      <c r="B15" s="18" t="s">
        <v>22</v>
      </c>
      <c r="C15" s="18" t="s">
        <v>13</v>
      </c>
      <c r="D15" s="18">
        <v>20200119</v>
      </c>
      <c r="E15" s="28">
        <v>79.99799999999999</v>
      </c>
      <c r="F15" s="20">
        <f>SUM(E15*0.6)</f>
        <v>47.998799999999996</v>
      </c>
      <c r="G15" s="21">
        <v>73</v>
      </c>
      <c r="H15" s="21">
        <f>SUM(G15*0.4)</f>
        <v>29.200000000000003</v>
      </c>
      <c r="I15" s="28">
        <f>SUM(F15,H15)</f>
        <v>77.1988</v>
      </c>
      <c r="J15" s="21" t="s">
        <v>14</v>
      </c>
    </row>
    <row r="16" spans="2:9" s="3" customFormat="1" ht="13.5">
      <c r="B16" s="5"/>
      <c r="C16" s="5"/>
      <c r="D16" s="5"/>
      <c r="E16" s="5"/>
      <c r="F16" s="24"/>
      <c r="G16" s="5"/>
      <c r="H16" s="5"/>
      <c r="I16" s="36"/>
    </row>
    <row r="17" spans="1:9" s="3" customFormat="1" ht="18" customHeight="1">
      <c r="A17" s="29" t="s">
        <v>23</v>
      </c>
      <c r="B17" s="29"/>
      <c r="C17" s="29"/>
      <c r="D17" s="23"/>
      <c r="E17" s="23"/>
      <c r="F17" s="24"/>
      <c r="G17" s="5"/>
      <c r="H17" s="5"/>
      <c r="I17" s="36"/>
    </row>
    <row r="18" spans="1:10" s="6" customFormat="1" ht="39" customHeight="1">
      <c r="A18" s="30" t="s">
        <v>2</v>
      </c>
      <c r="B18" s="31" t="s">
        <v>3</v>
      </c>
      <c r="C18" s="31" t="s">
        <v>4</v>
      </c>
      <c r="D18" s="31" t="s">
        <v>5</v>
      </c>
      <c r="E18" s="31" t="s">
        <v>6</v>
      </c>
      <c r="F18" s="31" t="s">
        <v>7</v>
      </c>
      <c r="G18" s="31" t="s">
        <v>8</v>
      </c>
      <c r="H18" s="31" t="s">
        <v>9</v>
      </c>
      <c r="I18" s="31" t="s">
        <v>10</v>
      </c>
      <c r="J18" s="17" t="s">
        <v>11</v>
      </c>
    </row>
    <row r="19" spans="1:10" s="5" customFormat="1" ht="21" customHeight="1">
      <c r="A19" s="18">
        <v>1</v>
      </c>
      <c r="B19" s="21" t="s">
        <v>24</v>
      </c>
      <c r="C19" s="21" t="s">
        <v>13</v>
      </c>
      <c r="D19" s="18">
        <v>20200112</v>
      </c>
      <c r="E19" s="28">
        <v>62.9</v>
      </c>
      <c r="F19" s="20">
        <f>SUM(E19*0.6)</f>
        <v>37.739999999999995</v>
      </c>
      <c r="G19" s="21">
        <v>78</v>
      </c>
      <c r="H19" s="21">
        <f>SUM(G19*0.4)</f>
        <v>31.200000000000003</v>
      </c>
      <c r="I19" s="28">
        <f>SUM(F19,H19)</f>
        <v>68.94</v>
      </c>
      <c r="J19" s="21" t="s">
        <v>17</v>
      </c>
    </row>
    <row r="20" spans="1:9" s="3" customFormat="1" ht="13.5">
      <c r="A20" s="22"/>
      <c r="B20" s="23"/>
      <c r="C20" s="23"/>
      <c r="D20" s="23"/>
      <c r="E20" s="23"/>
      <c r="F20" s="24"/>
      <c r="G20" s="5"/>
      <c r="H20" s="5"/>
      <c r="I20" s="36"/>
    </row>
    <row r="21" spans="1:9" s="7" customFormat="1" ht="18" customHeight="1">
      <c r="A21" s="29" t="s">
        <v>25</v>
      </c>
      <c r="B21" s="29"/>
      <c r="C21" s="29"/>
      <c r="D21" s="29"/>
      <c r="E21" s="32"/>
      <c r="F21" s="24"/>
      <c r="G21" s="6"/>
      <c r="H21" s="5"/>
      <c r="I21" s="36"/>
    </row>
    <row r="22" spans="1:10" s="6" customFormat="1" ht="38.25" customHeight="1">
      <c r="A22" s="30" t="s">
        <v>2</v>
      </c>
      <c r="B22" s="31" t="s">
        <v>3</v>
      </c>
      <c r="C22" s="31" t="s">
        <v>4</v>
      </c>
      <c r="D22" s="31" t="s">
        <v>5</v>
      </c>
      <c r="E22" s="31" t="s">
        <v>6</v>
      </c>
      <c r="F22" s="31" t="s">
        <v>7</v>
      </c>
      <c r="G22" s="31" t="s">
        <v>8</v>
      </c>
      <c r="H22" s="31" t="s">
        <v>9</v>
      </c>
      <c r="I22" s="31" t="s">
        <v>10</v>
      </c>
      <c r="J22" s="17" t="s">
        <v>11</v>
      </c>
    </row>
    <row r="23" spans="1:10" s="8" customFormat="1" ht="21" customHeight="1">
      <c r="A23" s="18">
        <v>1</v>
      </c>
      <c r="B23" s="18" t="s">
        <v>26</v>
      </c>
      <c r="C23" s="18" t="s">
        <v>13</v>
      </c>
      <c r="D23" s="18">
        <v>20200122</v>
      </c>
      <c r="E23" s="28">
        <v>80.8</v>
      </c>
      <c r="F23" s="20">
        <f>SUM(E23*0.6)</f>
        <v>48.48</v>
      </c>
      <c r="G23" s="21">
        <v>82.4</v>
      </c>
      <c r="H23" s="21">
        <f>SUM(G23*0.4)</f>
        <v>32.96</v>
      </c>
      <c r="I23" s="28">
        <f>SUM(F23,H23)</f>
        <v>81.44</v>
      </c>
      <c r="J23" s="21" t="s">
        <v>17</v>
      </c>
    </row>
    <row r="24" spans="1:10" s="5" customFormat="1" ht="21" customHeight="1">
      <c r="A24" s="18">
        <v>2</v>
      </c>
      <c r="B24" s="18" t="s">
        <v>27</v>
      </c>
      <c r="C24" s="18" t="s">
        <v>13</v>
      </c>
      <c r="D24" s="18">
        <v>20200114</v>
      </c>
      <c r="E24" s="28">
        <v>79.7</v>
      </c>
      <c r="F24" s="20">
        <f>SUM(E24*0.6)</f>
        <v>47.82</v>
      </c>
      <c r="G24" s="21">
        <v>73.8</v>
      </c>
      <c r="H24" s="21">
        <f>SUM(G24*0.4)</f>
        <v>29.52</v>
      </c>
      <c r="I24" s="28">
        <f>SUM(F24,H24)</f>
        <v>77.34</v>
      </c>
      <c r="J24" s="21" t="s">
        <v>14</v>
      </c>
    </row>
    <row r="25" spans="1:10" s="5" customFormat="1" ht="21" customHeight="1">
      <c r="A25" s="18">
        <v>3</v>
      </c>
      <c r="B25" s="18" t="s">
        <v>28</v>
      </c>
      <c r="C25" s="18" t="s">
        <v>13</v>
      </c>
      <c r="D25" s="18">
        <v>20200121</v>
      </c>
      <c r="E25" s="28">
        <v>78.802</v>
      </c>
      <c r="F25" s="20">
        <f>SUM(E25*0.6)</f>
        <v>47.281200000000005</v>
      </c>
      <c r="G25" s="21">
        <v>68.4</v>
      </c>
      <c r="H25" s="21">
        <f>SUM(G25*0.4)</f>
        <v>27.360000000000003</v>
      </c>
      <c r="I25" s="28">
        <f>SUM(F25,H25)</f>
        <v>74.64120000000001</v>
      </c>
      <c r="J25" s="21" t="s">
        <v>14</v>
      </c>
    </row>
    <row r="26" spans="2:9" s="3" customFormat="1" ht="13.5">
      <c r="B26" s="5"/>
      <c r="C26" s="5"/>
      <c r="D26" s="5"/>
      <c r="E26" s="5"/>
      <c r="F26" s="24"/>
      <c r="G26" s="5"/>
      <c r="H26" s="5"/>
      <c r="I26" s="36"/>
    </row>
    <row r="27" spans="1:9" s="7" customFormat="1" ht="18" customHeight="1">
      <c r="A27" s="29" t="s">
        <v>29</v>
      </c>
      <c r="B27" s="29"/>
      <c r="C27" s="29"/>
      <c r="D27" s="29"/>
      <c r="E27" s="32"/>
      <c r="F27" s="24"/>
      <c r="G27" s="6"/>
      <c r="H27" s="5"/>
      <c r="I27" s="36"/>
    </row>
    <row r="28" spans="1:10" s="6" customFormat="1" ht="39" customHeight="1">
      <c r="A28" s="30" t="s">
        <v>2</v>
      </c>
      <c r="B28" s="31" t="s">
        <v>3</v>
      </c>
      <c r="C28" s="31" t="s">
        <v>4</v>
      </c>
      <c r="D28" s="31" t="s">
        <v>5</v>
      </c>
      <c r="E28" s="31" t="s">
        <v>6</v>
      </c>
      <c r="F28" s="31" t="s">
        <v>7</v>
      </c>
      <c r="G28" s="31" t="s">
        <v>8</v>
      </c>
      <c r="H28" s="31" t="s">
        <v>9</v>
      </c>
      <c r="I28" s="31" t="s">
        <v>10</v>
      </c>
      <c r="J28" s="17" t="s">
        <v>11</v>
      </c>
    </row>
    <row r="29" spans="1:10" s="3" customFormat="1" ht="21" customHeight="1">
      <c r="A29" s="18">
        <v>1</v>
      </c>
      <c r="B29" s="18" t="s">
        <v>30</v>
      </c>
      <c r="C29" s="18" t="s">
        <v>13</v>
      </c>
      <c r="D29" s="18">
        <v>20200135</v>
      </c>
      <c r="E29" s="28">
        <v>81.6</v>
      </c>
      <c r="F29" s="20">
        <f aca="true" t="shared" si="0" ref="F29:F34">SUM(E29*0.6)</f>
        <v>48.959999999999994</v>
      </c>
      <c r="G29" s="21">
        <v>83</v>
      </c>
      <c r="H29" s="21">
        <f aca="true" t="shared" si="1" ref="H29:H34">SUM(G29*0.4)</f>
        <v>33.2</v>
      </c>
      <c r="I29" s="28">
        <f aca="true" t="shared" si="2" ref="I29:I34">SUM(F29,H29)</f>
        <v>82.16</v>
      </c>
      <c r="J29" s="21" t="s">
        <v>17</v>
      </c>
    </row>
    <row r="30" spans="1:10" s="5" customFormat="1" ht="21" customHeight="1">
      <c r="A30" s="18">
        <v>2</v>
      </c>
      <c r="B30" s="18" t="s">
        <v>31</v>
      </c>
      <c r="C30" s="18" t="s">
        <v>32</v>
      </c>
      <c r="D30" s="18">
        <v>20200108</v>
      </c>
      <c r="E30" s="28">
        <v>86.398</v>
      </c>
      <c r="F30" s="20">
        <f t="shared" si="0"/>
        <v>51.8388</v>
      </c>
      <c r="G30" s="21">
        <v>72.4</v>
      </c>
      <c r="H30" s="21">
        <f t="shared" si="1"/>
        <v>28.960000000000004</v>
      </c>
      <c r="I30" s="28">
        <f t="shared" si="2"/>
        <v>80.7988</v>
      </c>
      <c r="J30" s="21" t="s">
        <v>17</v>
      </c>
    </row>
    <row r="31" spans="1:10" s="3" customFormat="1" ht="21" customHeight="1">
      <c r="A31" s="18">
        <v>3</v>
      </c>
      <c r="B31" s="18" t="s">
        <v>33</v>
      </c>
      <c r="C31" s="18" t="s">
        <v>32</v>
      </c>
      <c r="D31" s="18">
        <v>20200115</v>
      </c>
      <c r="E31" s="28">
        <v>75.49799999999999</v>
      </c>
      <c r="F31" s="20">
        <f t="shared" si="0"/>
        <v>45.29879999999999</v>
      </c>
      <c r="G31" s="21">
        <v>85</v>
      </c>
      <c r="H31" s="21">
        <f t="shared" si="1"/>
        <v>34</v>
      </c>
      <c r="I31" s="28">
        <f t="shared" si="2"/>
        <v>79.2988</v>
      </c>
      <c r="J31" s="21" t="s">
        <v>14</v>
      </c>
    </row>
    <row r="32" spans="1:10" s="3" customFormat="1" ht="21" customHeight="1">
      <c r="A32" s="18">
        <v>4</v>
      </c>
      <c r="B32" s="18" t="s">
        <v>34</v>
      </c>
      <c r="C32" s="18" t="s">
        <v>13</v>
      </c>
      <c r="D32" s="18">
        <v>20200134</v>
      </c>
      <c r="E32" s="28">
        <v>72.3</v>
      </c>
      <c r="F32" s="20">
        <f t="shared" si="0"/>
        <v>43.379999999999995</v>
      </c>
      <c r="G32" s="21">
        <v>72</v>
      </c>
      <c r="H32" s="21">
        <f t="shared" si="1"/>
        <v>28.8</v>
      </c>
      <c r="I32" s="28">
        <f t="shared" si="2"/>
        <v>72.17999999999999</v>
      </c>
      <c r="J32" s="21" t="s">
        <v>14</v>
      </c>
    </row>
    <row r="33" spans="1:10" s="3" customFormat="1" ht="21" customHeight="1">
      <c r="A33" s="18">
        <v>5</v>
      </c>
      <c r="B33" s="18" t="s">
        <v>35</v>
      </c>
      <c r="C33" s="18" t="s">
        <v>13</v>
      </c>
      <c r="D33" s="18">
        <v>20200130</v>
      </c>
      <c r="E33" s="28">
        <v>72.262</v>
      </c>
      <c r="F33" s="20">
        <f t="shared" si="0"/>
        <v>43.3572</v>
      </c>
      <c r="G33" s="21">
        <v>69.6</v>
      </c>
      <c r="H33" s="21">
        <f t="shared" si="1"/>
        <v>27.84</v>
      </c>
      <c r="I33" s="28">
        <f t="shared" si="2"/>
        <v>71.1972</v>
      </c>
      <c r="J33" s="21" t="s">
        <v>14</v>
      </c>
    </row>
    <row r="34" spans="1:10" s="3" customFormat="1" ht="21" customHeight="1">
      <c r="A34" s="18">
        <v>6</v>
      </c>
      <c r="B34" s="18" t="s">
        <v>36</v>
      </c>
      <c r="C34" s="18" t="s">
        <v>13</v>
      </c>
      <c r="D34" s="18">
        <v>20200128</v>
      </c>
      <c r="E34" s="28">
        <v>73.75800000000001</v>
      </c>
      <c r="F34" s="20">
        <f t="shared" si="0"/>
        <v>44.2548</v>
      </c>
      <c r="G34" s="21">
        <v>63.4</v>
      </c>
      <c r="H34" s="21">
        <f t="shared" si="1"/>
        <v>25.36</v>
      </c>
      <c r="I34" s="28">
        <f t="shared" si="2"/>
        <v>69.6148</v>
      </c>
      <c r="J34" s="21" t="s">
        <v>14</v>
      </c>
    </row>
    <row r="35" spans="1:9" s="8" customFormat="1" ht="13.5">
      <c r="A35" s="22"/>
      <c r="B35" s="22"/>
      <c r="C35" s="22"/>
      <c r="D35" s="22"/>
      <c r="E35" s="22"/>
      <c r="F35" s="24"/>
      <c r="H35" s="5"/>
      <c r="I35" s="36"/>
    </row>
    <row r="36" spans="1:9" s="7" customFormat="1" ht="18" customHeight="1">
      <c r="A36" s="29" t="s">
        <v>37</v>
      </c>
      <c r="B36" s="29"/>
      <c r="C36" s="29"/>
      <c r="D36" s="29"/>
      <c r="E36" s="32"/>
      <c r="F36" s="24"/>
      <c r="G36" s="6"/>
      <c r="H36" s="5"/>
      <c r="I36" s="36"/>
    </row>
    <row r="37" spans="1:10" s="6" customFormat="1" ht="39" customHeight="1">
      <c r="A37" s="30" t="s">
        <v>2</v>
      </c>
      <c r="B37" s="31" t="s">
        <v>3</v>
      </c>
      <c r="C37" s="31" t="s">
        <v>4</v>
      </c>
      <c r="D37" s="31" t="s">
        <v>5</v>
      </c>
      <c r="E37" s="31" t="s">
        <v>6</v>
      </c>
      <c r="F37" s="31" t="s">
        <v>7</v>
      </c>
      <c r="G37" s="31" t="s">
        <v>8</v>
      </c>
      <c r="H37" s="31" t="s">
        <v>9</v>
      </c>
      <c r="I37" s="31" t="s">
        <v>10</v>
      </c>
      <c r="J37" s="17" t="s">
        <v>11</v>
      </c>
    </row>
    <row r="38" spans="1:10" s="3" customFormat="1" ht="21" customHeight="1">
      <c r="A38" s="18">
        <v>1</v>
      </c>
      <c r="B38" s="19" t="s">
        <v>38</v>
      </c>
      <c r="C38" s="19" t="s">
        <v>32</v>
      </c>
      <c r="D38" s="18">
        <v>20200138</v>
      </c>
      <c r="E38" s="20">
        <v>76.398</v>
      </c>
      <c r="F38" s="20">
        <f>SUM(E38*0.6)</f>
        <v>45.8388</v>
      </c>
      <c r="G38" s="21">
        <v>78</v>
      </c>
      <c r="H38" s="21">
        <f>SUM(G38*0.4)</f>
        <v>31.200000000000003</v>
      </c>
      <c r="I38" s="28">
        <f>SUM(F38,H38)</f>
        <v>77.03880000000001</v>
      </c>
      <c r="J38" s="21" t="s">
        <v>17</v>
      </c>
    </row>
    <row r="39" spans="1:10" s="3" customFormat="1" ht="21" customHeight="1">
      <c r="A39" s="18">
        <v>2</v>
      </c>
      <c r="B39" s="19" t="s">
        <v>39</v>
      </c>
      <c r="C39" s="19" t="s">
        <v>13</v>
      </c>
      <c r="D39" s="18">
        <v>20200139</v>
      </c>
      <c r="E39" s="20">
        <v>74.49799999999999</v>
      </c>
      <c r="F39" s="20">
        <f>SUM(E39*0.6)</f>
        <v>44.69879999999999</v>
      </c>
      <c r="G39" s="21">
        <v>71.6</v>
      </c>
      <c r="H39" s="21">
        <f>SUM(G39*0.4)</f>
        <v>28.64</v>
      </c>
      <c r="I39" s="28">
        <f>SUM(F39,H39)</f>
        <v>73.33879999999999</v>
      </c>
      <c r="J39" s="21" t="s">
        <v>17</v>
      </c>
    </row>
    <row r="40" spans="1:10" s="3" customFormat="1" ht="21" customHeight="1">
      <c r="A40" s="18">
        <v>3</v>
      </c>
      <c r="B40" s="19" t="s">
        <v>40</v>
      </c>
      <c r="C40" s="19" t="s">
        <v>13</v>
      </c>
      <c r="D40" s="18">
        <v>20200137</v>
      </c>
      <c r="E40" s="20">
        <v>64.698</v>
      </c>
      <c r="F40" s="20">
        <f>SUM(E40*0.6)</f>
        <v>38.818799999999996</v>
      </c>
      <c r="G40" s="21">
        <v>75</v>
      </c>
      <c r="H40" s="21">
        <f>SUM(G40*0.4)</f>
        <v>30</v>
      </c>
      <c r="I40" s="28">
        <f>SUM(F40,H40)</f>
        <v>68.8188</v>
      </c>
      <c r="J40" s="21" t="s">
        <v>17</v>
      </c>
    </row>
    <row r="41" spans="1:9" s="3" customFormat="1" ht="13.5">
      <c r="A41" s="22"/>
      <c r="B41" s="33"/>
      <c r="C41" s="33"/>
      <c r="D41" s="22"/>
      <c r="E41" s="22"/>
      <c r="F41" s="24"/>
      <c r="G41" s="5"/>
      <c r="H41" s="5"/>
      <c r="I41" s="36"/>
    </row>
    <row r="42" spans="1:9" s="3" customFormat="1" ht="18" customHeight="1">
      <c r="A42" s="29" t="s">
        <v>41</v>
      </c>
      <c r="B42" s="29"/>
      <c r="C42" s="29"/>
      <c r="D42" s="29"/>
      <c r="E42" s="32"/>
      <c r="F42" s="24"/>
      <c r="G42" s="5"/>
      <c r="H42" s="5"/>
      <c r="I42" s="36"/>
    </row>
    <row r="43" spans="1:10" s="9" customFormat="1" ht="39" customHeight="1">
      <c r="A43" s="30" t="s">
        <v>2</v>
      </c>
      <c r="B43" s="31" t="s">
        <v>3</v>
      </c>
      <c r="C43" s="31" t="s">
        <v>4</v>
      </c>
      <c r="D43" s="31" t="s">
        <v>5</v>
      </c>
      <c r="E43" s="31" t="s">
        <v>6</v>
      </c>
      <c r="F43" s="31" t="s">
        <v>7</v>
      </c>
      <c r="G43" s="31" t="s">
        <v>8</v>
      </c>
      <c r="H43" s="31" t="s">
        <v>9</v>
      </c>
      <c r="I43" s="31" t="s">
        <v>10</v>
      </c>
      <c r="J43" s="17" t="s">
        <v>11</v>
      </c>
    </row>
    <row r="44" spans="1:10" s="3" customFormat="1" ht="21" customHeight="1">
      <c r="A44" s="18">
        <v>1</v>
      </c>
      <c r="B44" s="18" t="s">
        <v>42</v>
      </c>
      <c r="C44" s="18" t="s">
        <v>13</v>
      </c>
      <c r="D44" s="18">
        <v>20200202</v>
      </c>
      <c r="E44" s="28">
        <v>90.4</v>
      </c>
      <c r="F44" s="20">
        <f>SUM(E44*0.6)</f>
        <v>54.24</v>
      </c>
      <c r="G44" s="21">
        <v>84</v>
      </c>
      <c r="H44" s="21">
        <f>SUM(G44*0.4)</f>
        <v>33.6</v>
      </c>
      <c r="I44" s="28">
        <f>SUM(F44,H44)</f>
        <v>87.84</v>
      </c>
      <c r="J44" s="21" t="s">
        <v>17</v>
      </c>
    </row>
    <row r="45" spans="1:10" s="3" customFormat="1" ht="21" customHeight="1">
      <c r="A45" s="18">
        <v>2</v>
      </c>
      <c r="B45" s="18" t="s">
        <v>43</v>
      </c>
      <c r="C45" s="18" t="s">
        <v>13</v>
      </c>
      <c r="D45" s="18">
        <v>20200201</v>
      </c>
      <c r="E45" s="28">
        <v>75</v>
      </c>
      <c r="F45" s="20">
        <f>SUM(E45*0.6)</f>
        <v>45</v>
      </c>
      <c r="G45" s="21">
        <v>80.2</v>
      </c>
      <c r="H45" s="21">
        <f>SUM(G45*0.4)</f>
        <v>32.080000000000005</v>
      </c>
      <c r="I45" s="28">
        <f>SUM(F45,H45)</f>
        <v>77.08000000000001</v>
      </c>
      <c r="J45" s="21" t="s">
        <v>14</v>
      </c>
    </row>
    <row r="46" spans="2:9" s="3" customFormat="1" ht="13.5">
      <c r="B46" s="5"/>
      <c r="C46" s="5"/>
      <c r="D46" s="5"/>
      <c r="E46" s="5"/>
      <c r="F46" s="24"/>
      <c r="G46" s="5"/>
      <c r="H46" s="5"/>
      <c r="I46" s="36"/>
    </row>
    <row r="47" spans="1:9" s="3" customFormat="1" ht="18" customHeight="1">
      <c r="A47" s="29" t="s">
        <v>44</v>
      </c>
      <c r="B47" s="29"/>
      <c r="C47" s="29"/>
      <c r="D47" s="29"/>
      <c r="E47" s="32"/>
      <c r="F47" s="24"/>
      <c r="G47" s="23"/>
      <c r="H47" s="5"/>
      <c r="I47" s="36"/>
    </row>
    <row r="48" spans="1:10" s="9" customFormat="1" ht="39" customHeight="1">
      <c r="A48" s="30" t="s">
        <v>2</v>
      </c>
      <c r="B48" s="31" t="s">
        <v>3</v>
      </c>
      <c r="C48" s="31" t="s">
        <v>4</v>
      </c>
      <c r="D48" s="31" t="s">
        <v>5</v>
      </c>
      <c r="E48" s="31" t="s">
        <v>6</v>
      </c>
      <c r="F48" s="31" t="s">
        <v>7</v>
      </c>
      <c r="G48" s="31" t="s">
        <v>8</v>
      </c>
      <c r="H48" s="31" t="s">
        <v>9</v>
      </c>
      <c r="I48" s="31" t="s">
        <v>10</v>
      </c>
      <c r="J48" s="17" t="s">
        <v>11</v>
      </c>
    </row>
    <row r="49" spans="1:10" s="3" customFormat="1" ht="21" customHeight="1">
      <c r="A49" s="18">
        <v>1</v>
      </c>
      <c r="B49" s="18" t="s">
        <v>45</v>
      </c>
      <c r="C49" s="18" t="s">
        <v>32</v>
      </c>
      <c r="D49" s="19">
        <v>20200607</v>
      </c>
      <c r="E49" s="28">
        <v>58.602000000000004</v>
      </c>
      <c r="F49" s="20">
        <f>SUM(E49*0.6)</f>
        <v>35.1612</v>
      </c>
      <c r="G49" s="21">
        <v>85</v>
      </c>
      <c r="H49" s="21">
        <f>SUM(G49*0.4)</f>
        <v>34</v>
      </c>
      <c r="I49" s="28">
        <f>SUM(F49,H49)</f>
        <v>69.16120000000001</v>
      </c>
      <c r="J49" s="21" t="s">
        <v>17</v>
      </c>
    </row>
    <row r="50" spans="1:10" s="3" customFormat="1" ht="21" customHeight="1">
      <c r="A50" s="18">
        <v>2</v>
      </c>
      <c r="B50" s="18" t="s">
        <v>46</v>
      </c>
      <c r="C50" s="18" t="s">
        <v>13</v>
      </c>
      <c r="D50" s="19">
        <v>20200605</v>
      </c>
      <c r="E50" s="28">
        <v>55.001999999999995</v>
      </c>
      <c r="F50" s="20">
        <f>SUM(E50*0.6)</f>
        <v>33.0012</v>
      </c>
      <c r="G50" s="21">
        <v>66.8</v>
      </c>
      <c r="H50" s="21">
        <f>SUM(G50*0.4)</f>
        <v>26.72</v>
      </c>
      <c r="I50" s="28">
        <f>SUM(F50,H50)</f>
        <v>59.721199999999996</v>
      </c>
      <c r="J50" s="21" t="s">
        <v>14</v>
      </c>
    </row>
    <row r="51" spans="1:10" s="3" customFormat="1" ht="21" customHeight="1">
      <c r="A51" s="18">
        <v>3</v>
      </c>
      <c r="B51" s="18" t="s">
        <v>47</v>
      </c>
      <c r="C51" s="18" t="s">
        <v>13</v>
      </c>
      <c r="D51" s="19">
        <v>20200604</v>
      </c>
      <c r="E51" s="28">
        <v>53</v>
      </c>
      <c r="F51" s="20">
        <f>SUM(E51*0.6)</f>
        <v>31.799999999999997</v>
      </c>
      <c r="G51" s="21">
        <v>59.4</v>
      </c>
      <c r="H51" s="21">
        <f>SUM(G51*0.4)</f>
        <v>23.76</v>
      </c>
      <c r="I51" s="28">
        <f>SUM(F51,H51)</f>
        <v>55.56</v>
      </c>
      <c r="J51" s="21" t="s">
        <v>14</v>
      </c>
    </row>
    <row r="52" spans="1:9" s="5" customFormat="1" ht="13.5">
      <c r="A52" s="22"/>
      <c r="B52" s="22"/>
      <c r="C52" s="22"/>
      <c r="D52" s="33"/>
      <c r="E52" s="33"/>
      <c r="F52" s="24"/>
      <c r="I52" s="36"/>
    </row>
    <row r="53" spans="1:9" s="3" customFormat="1" ht="18" customHeight="1">
      <c r="A53" s="34" t="s">
        <v>48</v>
      </c>
      <c r="B53" s="34"/>
      <c r="C53" s="34"/>
      <c r="D53" s="34"/>
      <c r="E53" s="5"/>
      <c r="F53" s="24"/>
      <c r="G53" s="5"/>
      <c r="H53" s="5"/>
      <c r="I53" s="36"/>
    </row>
    <row r="54" spans="1:10" s="9" customFormat="1" ht="39" customHeight="1">
      <c r="A54" s="30" t="s">
        <v>2</v>
      </c>
      <c r="B54" s="31" t="s">
        <v>3</v>
      </c>
      <c r="C54" s="31" t="s">
        <v>4</v>
      </c>
      <c r="D54" s="31" t="s">
        <v>5</v>
      </c>
      <c r="E54" s="31" t="s">
        <v>6</v>
      </c>
      <c r="F54" s="31" t="s">
        <v>7</v>
      </c>
      <c r="G54" s="31" t="s">
        <v>8</v>
      </c>
      <c r="H54" s="31" t="s">
        <v>9</v>
      </c>
      <c r="I54" s="31" t="s">
        <v>10</v>
      </c>
      <c r="J54" s="17" t="s">
        <v>11</v>
      </c>
    </row>
    <row r="55" spans="1:10" s="3" customFormat="1" ht="21" customHeight="1">
      <c r="A55" s="19">
        <v>1</v>
      </c>
      <c r="B55" s="19" t="s">
        <v>49</v>
      </c>
      <c r="C55" s="19" t="s">
        <v>13</v>
      </c>
      <c r="D55" s="19">
        <v>20200701</v>
      </c>
      <c r="E55" s="20">
        <v>61</v>
      </c>
      <c r="F55" s="20">
        <f>SUM(E55*0.6)</f>
        <v>36.6</v>
      </c>
      <c r="G55" s="21">
        <v>79.2</v>
      </c>
      <c r="H55" s="21">
        <f>SUM(G55*0.4)</f>
        <v>31.680000000000003</v>
      </c>
      <c r="I55" s="28">
        <f>SUM(F55,H55)</f>
        <v>68.28</v>
      </c>
      <c r="J55" s="21" t="s">
        <v>17</v>
      </c>
    </row>
    <row r="56" spans="1:10" s="3" customFormat="1" ht="21" customHeight="1">
      <c r="A56" s="19">
        <v>2</v>
      </c>
      <c r="B56" s="19" t="s">
        <v>50</v>
      </c>
      <c r="C56" s="19" t="s">
        <v>13</v>
      </c>
      <c r="D56" s="19">
        <v>20200702</v>
      </c>
      <c r="E56" s="20">
        <v>55</v>
      </c>
      <c r="F56" s="20">
        <f>SUM(E56*0.6)</f>
        <v>33</v>
      </c>
      <c r="G56" s="21">
        <v>69.6</v>
      </c>
      <c r="H56" s="21">
        <f>SUM(G56*0.4)</f>
        <v>27.84</v>
      </c>
      <c r="I56" s="28">
        <f>SUM(F56,H56)</f>
        <v>60.84</v>
      </c>
      <c r="J56" s="21" t="s">
        <v>14</v>
      </c>
    </row>
    <row r="57" spans="1:9" s="3" customFormat="1" ht="13.5">
      <c r="A57" s="33"/>
      <c r="B57" s="33"/>
      <c r="C57" s="33"/>
      <c r="D57" s="33"/>
      <c r="E57" s="33"/>
      <c r="F57" s="24"/>
      <c r="G57" s="5"/>
      <c r="H57" s="5"/>
      <c r="I57" s="36"/>
    </row>
    <row r="58" spans="1:9" s="3" customFormat="1" ht="18" customHeight="1">
      <c r="A58" s="35" t="s">
        <v>51</v>
      </c>
      <c r="B58" s="35"/>
      <c r="C58" s="35"/>
      <c r="D58" s="5"/>
      <c r="E58" s="5"/>
      <c r="F58" s="24"/>
      <c r="G58" s="5"/>
      <c r="H58" s="5"/>
      <c r="I58" s="36"/>
    </row>
    <row r="59" spans="1:10" s="9" customFormat="1" ht="39" customHeight="1">
      <c r="A59" s="30" t="s">
        <v>2</v>
      </c>
      <c r="B59" s="31" t="s">
        <v>3</v>
      </c>
      <c r="C59" s="31" t="s">
        <v>4</v>
      </c>
      <c r="D59" s="31" t="s">
        <v>5</v>
      </c>
      <c r="E59" s="31" t="s">
        <v>6</v>
      </c>
      <c r="F59" s="31" t="s">
        <v>7</v>
      </c>
      <c r="G59" s="31" t="s">
        <v>8</v>
      </c>
      <c r="H59" s="31" t="s">
        <v>9</v>
      </c>
      <c r="I59" s="31" t="s">
        <v>10</v>
      </c>
      <c r="J59" s="17" t="s">
        <v>11</v>
      </c>
    </row>
    <row r="60" spans="1:10" s="3" customFormat="1" ht="21" customHeight="1">
      <c r="A60" s="19">
        <v>1</v>
      </c>
      <c r="B60" s="19" t="s">
        <v>52</v>
      </c>
      <c r="C60" s="19" t="s">
        <v>13</v>
      </c>
      <c r="D60" s="19">
        <v>20200801</v>
      </c>
      <c r="E60" s="28">
        <v>96</v>
      </c>
      <c r="F60" s="20">
        <f>SUM(E60*0.6)</f>
        <v>57.599999999999994</v>
      </c>
      <c r="G60" s="21">
        <v>89.2</v>
      </c>
      <c r="H60" s="21">
        <f>SUM(G60*0.4)</f>
        <v>35.68</v>
      </c>
      <c r="I60" s="28">
        <f>SUM(F60,H60)</f>
        <v>93.28</v>
      </c>
      <c r="J60" s="21" t="s">
        <v>17</v>
      </c>
    </row>
    <row r="61" spans="2:9" s="3" customFormat="1" ht="13.5">
      <c r="B61" s="5"/>
      <c r="C61" s="5"/>
      <c r="D61" s="5"/>
      <c r="E61" s="5"/>
      <c r="F61" s="24"/>
      <c r="G61" s="5"/>
      <c r="H61" s="5"/>
      <c r="I61" s="36"/>
    </row>
    <row r="62" spans="1:9" s="7" customFormat="1" ht="18" customHeight="1">
      <c r="A62" s="29" t="s">
        <v>53</v>
      </c>
      <c r="B62" s="29"/>
      <c r="C62" s="29"/>
      <c r="D62" s="29"/>
      <c r="E62" s="32"/>
      <c r="F62" s="24"/>
      <c r="G62" s="6"/>
      <c r="H62" s="5"/>
      <c r="I62" s="36"/>
    </row>
    <row r="63" spans="1:10" s="9" customFormat="1" ht="39" customHeight="1">
      <c r="A63" s="30" t="s">
        <v>2</v>
      </c>
      <c r="B63" s="31" t="s">
        <v>3</v>
      </c>
      <c r="C63" s="31" t="s">
        <v>4</v>
      </c>
      <c r="D63" s="31" t="s">
        <v>5</v>
      </c>
      <c r="E63" s="31" t="s">
        <v>6</v>
      </c>
      <c r="F63" s="31" t="s">
        <v>7</v>
      </c>
      <c r="G63" s="31" t="s">
        <v>8</v>
      </c>
      <c r="H63" s="31" t="s">
        <v>9</v>
      </c>
      <c r="I63" s="31" t="s">
        <v>10</v>
      </c>
      <c r="J63" s="17" t="s">
        <v>11</v>
      </c>
    </row>
    <row r="64" spans="1:10" s="5" customFormat="1" ht="21" customHeight="1">
      <c r="A64" s="18">
        <v>1</v>
      </c>
      <c r="B64" s="18" t="s">
        <v>54</v>
      </c>
      <c r="C64" s="18" t="s">
        <v>13</v>
      </c>
      <c r="D64" s="19">
        <v>20200301</v>
      </c>
      <c r="E64" s="28">
        <v>0.5</v>
      </c>
      <c r="F64" s="20">
        <f>SUM(E64*0.6)</f>
        <v>0.3</v>
      </c>
      <c r="G64" s="21">
        <v>66.4</v>
      </c>
      <c r="H64" s="21">
        <f>SUM(G64*0.4)</f>
        <v>26.560000000000002</v>
      </c>
      <c r="I64" s="28">
        <f>SUM(F64,H64)</f>
        <v>26.860000000000003</v>
      </c>
      <c r="J64" s="21" t="s">
        <v>14</v>
      </c>
    </row>
    <row r="65" spans="1:9" s="5" customFormat="1" ht="13.5">
      <c r="A65" s="22"/>
      <c r="B65" s="22"/>
      <c r="C65" s="22"/>
      <c r="D65" s="33"/>
      <c r="E65" s="33"/>
      <c r="F65" s="24"/>
      <c r="I65" s="36"/>
    </row>
    <row r="66" spans="1:9" s="10" customFormat="1" ht="18" customHeight="1">
      <c r="A66" s="29" t="s">
        <v>55</v>
      </c>
      <c r="B66" s="29"/>
      <c r="C66" s="29"/>
      <c r="D66" s="29"/>
      <c r="E66" s="32"/>
      <c r="F66" s="24"/>
      <c r="G66" s="32"/>
      <c r="H66" s="5"/>
      <c r="I66" s="36"/>
    </row>
    <row r="67" spans="1:10" s="9" customFormat="1" ht="39" customHeight="1">
      <c r="A67" s="30" t="s">
        <v>2</v>
      </c>
      <c r="B67" s="31" t="s">
        <v>3</v>
      </c>
      <c r="C67" s="31" t="s">
        <v>4</v>
      </c>
      <c r="D67" s="31" t="s">
        <v>5</v>
      </c>
      <c r="E67" s="31" t="s">
        <v>6</v>
      </c>
      <c r="F67" s="31" t="s">
        <v>7</v>
      </c>
      <c r="G67" s="31" t="s">
        <v>8</v>
      </c>
      <c r="H67" s="31" t="s">
        <v>9</v>
      </c>
      <c r="I67" s="31" t="s">
        <v>10</v>
      </c>
      <c r="J67" s="17" t="s">
        <v>11</v>
      </c>
    </row>
    <row r="68" spans="1:10" s="5" customFormat="1" ht="21" customHeight="1">
      <c r="A68" s="18">
        <v>1</v>
      </c>
      <c r="B68" s="18" t="s">
        <v>56</v>
      </c>
      <c r="C68" s="18" t="s">
        <v>13</v>
      </c>
      <c r="D68" s="19">
        <v>20200401</v>
      </c>
      <c r="E68" s="28">
        <v>66.67</v>
      </c>
      <c r="F68" s="20">
        <f>SUM(E68*0.6)</f>
        <v>40.002</v>
      </c>
      <c r="G68" s="21">
        <v>63.2</v>
      </c>
      <c r="H68" s="21">
        <f>SUM(G68*0.4)</f>
        <v>25.28</v>
      </c>
      <c r="I68" s="28">
        <f>SUM(F68,H68)</f>
        <v>65.28200000000001</v>
      </c>
      <c r="J68" s="21" t="s">
        <v>17</v>
      </c>
    </row>
  </sheetData>
  <sheetProtection/>
  <mergeCells count="14">
    <mergeCell ref="A1:J1"/>
    <mergeCell ref="A2:D2"/>
    <mergeCell ref="A6:D6"/>
    <mergeCell ref="A12:C12"/>
    <mergeCell ref="A17:C17"/>
    <mergeCell ref="A21:E21"/>
    <mergeCell ref="A27:E27"/>
    <mergeCell ref="A36:E36"/>
    <mergeCell ref="A42:E42"/>
    <mergeCell ref="A47:E47"/>
    <mergeCell ref="A53:D53"/>
    <mergeCell ref="A58:C58"/>
    <mergeCell ref="A62:E62"/>
    <mergeCell ref="A66:E66"/>
  </mergeCells>
  <printOptions horizontalCentered="1"/>
  <pageMargins left="0.25" right="0.25" top="0.5" bottom="0.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汪春晓</dc:creator>
  <cp:keywords/>
  <dc:description/>
  <cp:lastModifiedBy>笑笑</cp:lastModifiedBy>
  <cp:lastPrinted>2020-06-05T09:40:38Z</cp:lastPrinted>
  <dcterms:created xsi:type="dcterms:W3CDTF">2020-05-29T11:10:00Z</dcterms:created>
  <dcterms:modified xsi:type="dcterms:W3CDTF">2020-06-05T10:13:02Z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